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<sst xmlns="http://schemas.openxmlformats.org/spreadsheetml/2006/main" count="152" uniqueCount="124">
  <si>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</si>
  <si>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</si>
  <si>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</si>
  <si>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</si>
  <si>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</si>
  <si>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</si>
  <si>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</si>
  <si>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</si>
  <si>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</si>
  <si>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</si>
  <si>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</si>
  <si>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</si>
  <si>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</si>
  <si>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</si>
  <si>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</si>
  <si>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</si>
  <si>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</si>
  <si>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</si>
  <si>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</si>
  <si>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</si>
  <si>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</si>
  <si>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</si>
  <si>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</si>
  <si>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</si>
  <si>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</si>
  <si>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</si>
  <si>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</si>
  <si>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</si>
  <si>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</si>
  <si>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</si>
  <si>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</si>
  <si>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</si>
  <si>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</si>
  <si>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</si>
  <si>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</si>
  <si>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</si>
  <si>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</si>
  <si>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</si>
  <si>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</si>
  <si>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</si>
  <si>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</si>
  <si>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</si>
  <si>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</si>
  <si>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</si>
  <si>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</si>
  <si>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</si>
  <si>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</si>
  <si>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</si>
  <si>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</si>
  <si>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</si>
  <si>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</si>
  <si>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</si>
  <si>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</si>
  <si>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</si>
  <si>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</si>
  <si>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</si>
  <si>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</si>
  <si>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</si>
  <si>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</si>
  <si>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</si>
  <si>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</si>
  <si>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</si>
  <si>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</si>
  <si>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</si>
  <si>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</si>
  <si>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</si>
  <si>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</si>
  <si>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</si>
  <si>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</si>
  <si>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</si>
  <si>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</si>
  <si>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</si>
  <si>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</si>
  <si>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</si>
  <si>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</si>
  <si>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</si>
  <si>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</si>
  <si>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</si>
  <si>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</si>
  <si>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</si>
  <si>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</si>
  <si>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</si>
  <si>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</si>
  <si>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</si>
  <si>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</si>
  <si>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</si>
  <si>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</si>
  <si>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</si>
  <si>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</si>
  <si>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</si>
  <si>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</si>
  <si>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</si>
  <si>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</si>
  <si>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</si>
  <si>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</si>
  <si>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</si>
  <si>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</si>
  <si>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</si>
  <si>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</si>
  <si>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</si>
  <si>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</si>
  <si>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</si>
  <si>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</si>
  <si>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</si>
  <si>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</si>
  <si>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</si>
  <si>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</si>
  <si>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</si>
  <si>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</si>
  <si>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</si>
  <si>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</si>
  <si>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</si>
  <si>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</si>
  <si>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</si>
  <si>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</si>
  <si>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</si>
  <si>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</si>
  <si>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</si>
  <si>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</si>
  <si>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</si>
  <si>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</si>
  <si>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</si>
  <si>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Н.Ю. Рекул</t>
  </si>
  <si>
    <t>1 жовтня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</si>
</sst>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&amp;LB221CE1E&amp;C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589</v>
      </c>
      <c r="D6" s="96">
        <f>SUM(D7,D10,D13,D14,D15,D20,D23,D24,D18,D19)</f>
        <v>492245.74000000017</v>
      </c>
      <c r="E6" s="96">
        <f>SUM(E7,E10,E13,E14,E15,E20,E23,E24,E18,E19)</f>
        <v>400</v>
      </c>
      <c r="F6" s="96">
        <f>SUM(F7,F10,F13,F14,F15,F20,F23,F24,F18,F19)</f>
        <v>404965.16000000003</v>
      </c>
      <c r="G6" s="96">
        <f>SUM(G7,G10,G13,G14,G15,G20,G23,G24,G18,G19)</f>
        <v>3</v>
      </c>
      <c r="H6" s="96">
        <f>SUM(H7,H10,H13,H14,H15,H20,H23,H24,H18,H19)</f>
        <v>2880</v>
      </c>
      <c r="I6" s="96">
        <f>SUM(I7,I10,I13,I14,I15,I20,I23,I24,I18,I19)</f>
        <v>86</v>
      </c>
      <c r="J6" s="96">
        <f>SUM(J7,J10,J13,J14,J15,J20,J23,J24,J18,J19)</f>
        <v>36493.799999999996</v>
      </c>
      <c r="K6" s="96">
        <f>SUM(K7,K10,K13,K14,K15,K20,K23,K24,K18,K19)</f>
        <v>117</v>
      </c>
      <c r="L6" s="96">
        <f>SUM(L7,L10,L13,L14,L15,L20,L23,L24,L18,L19)</f>
        <v>57617.64</v>
      </c>
    </row>
    <row r="7" spans="1:12" ht="16.5" customHeight="1">
      <c r="A7" s="87">
        <v>2</v>
      </c>
      <c r="B7" s="90" t="s">
        <v>75</v>
      </c>
      <c r="C7" s="97">
        <v>264</v>
      </c>
      <c r="D7" s="97">
        <v>334018.14</v>
      </c>
      <c r="E7" s="97">
        <v>192</v>
      </c>
      <c r="F7" s="97">
        <v>268796.36</v>
      </c>
      <c r="G7" s="97">
        <v>2</v>
      </c>
      <c r="H7" s="97">
        <v>2240</v>
      </c>
      <c r="I7" s="97">
        <v>32</v>
      </c>
      <c r="J7" s="97">
        <v>24882.8</v>
      </c>
      <c r="K7" s="97">
        <v>50</v>
      </c>
      <c r="L7" s="97">
        <v>38411.84</v>
      </c>
    </row>
    <row r="8" spans="1:12" ht="16.5" customHeight="1">
      <c r="A8" s="87">
        <v>3</v>
      </c>
      <c r="B8" s="91" t="s">
        <v>76</v>
      </c>
      <c r="C8" s="97">
        <v>118</v>
      </c>
      <c r="D8" s="97">
        <v>216232.15</v>
      </c>
      <c r="E8" s="97">
        <v>112</v>
      </c>
      <c r="F8" s="97">
        <v>196542</v>
      </c>
      <c r="G8" s="97">
        <v>1</v>
      </c>
      <c r="H8" s="97">
        <v>1600</v>
      </c>
      <c r="I8" s="97">
        <v>2</v>
      </c>
      <c r="J8" s="97">
        <v>3329.6</v>
      </c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146</v>
      </c>
      <c r="D9" s="97">
        <v>117785.99</v>
      </c>
      <c r="E9" s="97">
        <v>80</v>
      </c>
      <c r="F9" s="97">
        <v>72254.3600000001</v>
      </c>
      <c r="G9" s="97">
        <v>1</v>
      </c>
      <c r="H9" s="97">
        <v>640</v>
      </c>
      <c r="I9" s="97">
        <v>30</v>
      </c>
      <c r="J9" s="97">
        <v>21553.2</v>
      </c>
      <c r="K9" s="97">
        <v>47</v>
      </c>
      <c r="L9" s="97">
        <v>33125.84</v>
      </c>
    </row>
    <row r="10" spans="1:12" ht="19.5" customHeight="1">
      <c r="A10" s="87">
        <v>5</v>
      </c>
      <c r="B10" s="90" t="s">
        <v>78</v>
      </c>
      <c r="C10" s="97">
        <v>77</v>
      </c>
      <c r="D10" s="97">
        <v>62727.2000000001</v>
      </c>
      <c r="E10" s="97">
        <v>68</v>
      </c>
      <c r="F10" s="97">
        <v>57471.2</v>
      </c>
      <c r="G10" s="97">
        <v>1</v>
      </c>
      <c r="H10" s="97">
        <v>640</v>
      </c>
      <c r="I10" s="97">
        <v>2</v>
      </c>
      <c r="J10" s="97">
        <v>1409.6</v>
      </c>
      <c r="K10" s="97">
        <v>6</v>
      </c>
      <c r="L10" s="97">
        <v>5286</v>
      </c>
    </row>
    <row r="11" spans="1:12" ht="19.5" customHeight="1">
      <c r="A11" s="87">
        <v>6</v>
      </c>
      <c r="B11" s="91" t="s">
        <v>79</v>
      </c>
      <c r="C11" s="97">
        <v>8</v>
      </c>
      <c r="D11" s="97">
        <v>14096</v>
      </c>
      <c r="E11" s="97">
        <v>7</v>
      </c>
      <c r="F11" s="97">
        <v>12334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69</v>
      </c>
      <c r="D12" s="97">
        <v>48631.2</v>
      </c>
      <c r="E12" s="97">
        <v>61</v>
      </c>
      <c r="F12" s="97">
        <v>45137.2</v>
      </c>
      <c r="G12" s="97">
        <v>1</v>
      </c>
      <c r="H12" s="97">
        <v>640</v>
      </c>
      <c r="I12" s="97">
        <v>2</v>
      </c>
      <c r="J12" s="97">
        <v>1409.6</v>
      </c>
      <c r="K12" s="97">
        <v>5</v>
      </c>
      <c r="L12" s="97">
        <v>3524</v>
      </c>
    </row>
    <row r="13" spans="1:12" ht="15" customHeight="1">
      <c r="A13" s="87">
        <v>8</v>
      </c>
      <c r="B13" s="90" t="s">
        <v>18</v>
      </c>
      <c r="C13" s="97">
        <v>77</v>
      </c>
      <c r="D13" s="97">
        <v>54269.6000000001</v>
      </c>
      <c r="E13" s="97">
        <v>73</v>
      </c>
      <c r="F13" s="97">
        <v>53500.4000000001</v>
      </c>
      <c r="G13" s="97"/>
      <c r="H13" s="97"/>
      <c r="I13" s="97">
        <v>1</v>
      </c>
      <c r="J13" s="97">
        <v>640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52</v>
      </c>
      <c r="D15" s="97">
        <v>19910.6</v>
      </c>
      <c r="E15" s="97">
        <v>49</v>
      </c>
      <c r="F15" s="97">
        <v>18501.6</v>
      </c>
      <c r="G15" s="97"/>
      <c r="H15" s="97"/>
      <c r="I15" s="97"/>
      <c r="J15" s="97"/>
      <c r="K15" s="97">
        <v>3</v>
      </c>
      <c r="L15" s="97">
        <v>2114.4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1</v>
      </c>
      <c r="F16" s="97">
        <v>881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49</v>
      </c>
      <c r="D17" s="97">
        <v>17267.6</v>
      </c>
      <c r="E17" s="97">
        <v>48</v>
      </c>
      <c r="F17" s="97">
        <v>17620.6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116</v>
      </c>
      <c r="D18" s="97">
        <v>20439.2</v>
      </c>
      <c r="E18" s="97">
        <v>15</v>
      </c>
      <c r="F18" s="97">
        <v>5814.6</v>
      </c>
      <c r="G18" s="97"/>
      <c r="H18" s="97"/>
      <c r="I18" s="97">
        <v>51</v>
      </c>
      <c r="J18" s="97">
        <v>9561.4</v>
      </c>
      <c r="K18" s="97">
        <v>55</v>
      </c>
      <c r="L18" s="97">
        <v>9691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9</v>
      </c>
      <c r="D38" s="96">
        <f>SUM(D39,D46,D47,D48)</f>
        <v>6343.2</v>
      </c>
      <c r="E38" s="96">
        <f>SUM(E39,E46,E47,E48)</f>
        <v>3</v>
      </c>
      <c r="F38" s="96">
        <f>SUM(F39,F46,F47,F48)</f>
        <v>2114.4</v>
      </c>
      <c r="G38" s="96">
        <f>SUM(G39,G46,G47,G48)</f>
        <v>1</v>
      </c>
      <c r="H38" s="96">
        <f>SUM(H39,H46,H47,H48)</f>
        <v>640</v>
      </c>
      <c r="I38" s="96">
        <f>SUM(I39,I46,I47,I48)</f>
        <v>0</v>
      </c>
      <c r="J38" s="96">
        <f>SUM(J39,J46,J47,J48)</f>
        <v>0</v>
      </c>
      <c r="K38" s="96">
        <f>SUM(K39,K46,K47,K48)</f>
        <v>4</v>
      </c>
      <c r="L38" s="96">
        <f>SUM(L39,L46,L47,L48)</f>
        <v>2819.2</v>
      </c>
    </row>
    <row r="39" spans="1:12" ht="24" customHeight="1">
      <c r="A39" s="87">
        <v>34</v>
      </c>
      <c r="B39" s="90" t="s">
        <v>86</v>
      </c>
      <c r="C39" s="97">
        <f>SUM(C40,C43)</f>
        <v>9</v>
      </c>
      <c r="D39" s="97">
        <f>SUM(D40,D43)</f>
        <v>6343.2</v>
      </c>
      <c r="E39" s="97">
        <f>SUM(E40,E43)</f>
        <v>3</v>
      </c>
      <c r="F39" s="97">
        <f>SUM(F40,F43)</f>
        <v>2114.4</v>
      </c>
      <c r="G39" s="97">
        <f>SUM(G40,G43)</f>
        <v>1</v>
      </c>
      <c r="H39" s="97">
        <f>SUM(H40,H43)</f>
        <v>640</v>
      </c>
      <c r="I39" s="97">
        <f>SUM(I40,I43)</f>
        <v>0</v>
      </c>
      <c r="J39" s="97">
        <f>SUM(J40,J43)</f>
        <v>0</v>
      </c>
      <c r="K39" s="97">
        <f>SUM(K40,K43)</f>
        <v>4</v>
      </c>
      <c r="L39" s="97">
        <f>SUM(L40,L43)</f>
        <v>2819.2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8</v>
      </c>
      <c r="D43" s="97">
        <v>5638.4</v>
      </c>
      <c r="E43" s="97">
        <v>3</v>
      </c>
      <c r="F43" s="97">
        <v>2114.4</v>
      </c>
      <c r="G43" s="97">
        <v>1</v>
      </c>
      <c r="H43" s="97">
        <v>640</v>
      </c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8</v>
      </c>
      <c r="D45" s="97">
        <v>5638.4</v>
      </c>
      <c r="E45" s="97">
        <v>3</v>
      </c>
      <c r="F45" s="97">
        <v>2114.4</v>
      </c>
      <c r="G45" s="97">
        <v>1</v>
      </c>
      <c r="H45" s="97">
        <v>640</v>
      </c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22</v>
      </c>
      <c r="D49" s="96">
        <f>SUM(D50:D53)</f>
        <v>724.1800000000001</v>
      </c>
      <c r="E49" s="96">
        <f>SUM(E50:E53)</f>
        <v>22</v>
      </c>
      <c r="F49" s="96">
        <f>SUM(F50:F53)</f>
        <v>724.96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15</v>
      </c>
      <c r="D50" s="97">
        <v>354.16</v>
      </c>
      <c r="E50" s="97">
        <v>15</v>
      </c>
      <c r="F50" s="97">
        <v>354.78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370.18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235</v>
      </c>
      <c r="D54" s="96">
        <v>82813.9999999999</v>
      </c>
      <c r="E54" s="96">
        <v>152</v>
      </c>
      <c r="F54" s="96">
        <v>53499.6400000001</v>
      </c>
      <c r="G54" s="96"/>
      <c r="H54" s="96"/>
      <c r="I54" s="96">
        <v>235</v>
      </c>
      <c r="J54" s="96">
        <v>82651.5999999999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855</v>
      </c>
      <c r="D55" s="96">
        <f t="shared" si="0"/>
        <v>582127.1200000001</v>
      </c>
      <c r="E55" s="96">
        <f t="shared" si="0"/>
        <v>577</v>
      </c>
      <c r="F55" s="96">
        <f t="shared" si="0"/>
        <v>461304.16000000015</v>
      </c>
      <c r="G55" s="96">
        <f t="shared" si="0"/>
        <v>4</v>
      </c>
      <c r="H55" s="96">
        <f t="shared" si="0"/>
        <v>3520</v>
      </c>
      <c r="I55" s="96">
        <f t="shared" si="0"/>
        <v>321</v>
      </c>
      <c r="J55" s="96">
        <f t="shared" si="0"/>
        <v>119145.3999999999</v>
      </c>
      <c r="K55" s="96">
        <f t="shared" si="0"/>
        <v>121</v>
      </c>
      <c r="L55" s="96">
        <f t="shared" si="0"/>
        <v>60436.84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&amp;LB221CE1E&amp;CФорма № 10, Підрозділ: Попільнянський районний суд Житомирської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119</v>
      </c>
      <c r="F4" s="93">
        <f>SUM(F5:F24)</f>
        <v>56912.840000000004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1409.6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95</v>
      </c>
      <c r="F7" s="95">
        <v>39292.6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13</v>
      </c>
      <c r="F13" s="95">
        <v>9867.44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2819.2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2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&amp;LB221CE1E&amp;CФорма № 10, Підрозділ: Попільнянський районний суд Житомирської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2018-10-22T12:43:36Z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10_00288_3.2018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B221CE1E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