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<sst xmlns="http://schemas.openxmlformats.org/spreadsheetml/2006/main" count="287" uniqueCount="215">
  <si>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</si>
  <si>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</si>
  <si>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</si>
  <si>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</si>
  <si>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</si>
  <si>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</si>
  <si>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</si>
  <si>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</si>
  <si>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</si>
  <si>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</si>
  <si>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</si>
  <si>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</si>
  <si>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</si>
  <si>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</si>
  <si>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</si>
  <si>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</si>
  <si>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</si>
  <si>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</si>
  <si>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</si>
  <si>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</si>
  <si>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</si>
  <si>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</si>
  <si>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</si>
  <si>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</si>
  <si>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</si>
  <si>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</si>
  <si>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</si>
  <si>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</si>
  <si>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</si>
  <si>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</si>
  <si>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</si>
  <si>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</si>
  <si>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</si>
  <si>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</si>
  <si>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</si>
  <si>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</si>
  <si>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</si>
  <si>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</si>
  <si>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</si>
  <si>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</si>
  <si>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</si>
  <si>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</si>
  <si>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</si>
  <si>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</si>
  <si>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</si>
  <si>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</si>
  <si>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</si>
  <si>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</si>
  <si>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</si>
  <si>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</si>
  <si>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</si>
  <si>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</si>
  <si>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</si>
  <si>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</si>
  <si>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</si>
  <si>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</si>
  <si>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</si>
  <si>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</si>
  <si>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</si>
  <si>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</si>
  <si>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</si>
  <si>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</si>
  <si>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</si>
  <si>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</si>
  <si>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</si>
  <si>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</si>
  <si>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</si>
  <si>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</si>
  <si>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</si>
  <si>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</si>
  <si>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</si>
  <si>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</si>
  <si>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</si>
  <si>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</si>
  <si>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</si>
  <si>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</si>
  <si>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</si>
  <si>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</si>
  <si>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</si>
  <si>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</si>
  <si>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</si>
  <si>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</si>
  <si>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</si>
  <si>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</si>
  <si>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</si>
  <si>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</si>
  <si>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</si>
  <si>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</si>
  <si>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</si>
  <si>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</si>
  <si>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</si>
  <si>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</si>
  <si>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</si>
  <si>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</si>
  <si>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</si>
  <si>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</si>
  <si>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</si>
  <si>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</si>
  <si>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</si>
  <si>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</si>
  <si>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</si>
  <si>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</si>
  <si>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</si>
  <si>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</si>
  <si>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</si>
  <si>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</si>
  <si>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</si>
  <si>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</si>
  <si>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</si>
  <si>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</si>
  <si>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</si>
  <si>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</si>
  <si>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</si>
  <si>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</si>
  <si>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</si>
  <si>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</si>
  <si>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</si>
  <si>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</si>
  <si>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</si>
  <si>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</si>
  <si>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</si>
  <si>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</si>
  <si>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</si>
  <si>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</si>
  <si>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</si>
  <si>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</si>
  <si>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</si>
  <si>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</si>
  <si>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</si>
  <si>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</si>
  <si>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</si>
  <si>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</si>
  <si>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</si>
  <si>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</si>
  <si>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</si>
  <si>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</si>
  <si>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</si>
  <si>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</si>
  <si>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</si>
  <si>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</si>
  <si>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</si>
  <si>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</si>
  <si>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</si>
  <si>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</si>
  <si>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</si>
  <si>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</si>
  <si>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</si>
  <si>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</si>
  <si>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</si>
  <si>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</si>
  <si>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</si>
  <si>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</si>
  <si>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</si>
  <si>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</si>
  <si>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</si>
  <si>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</si>
  <si>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</si>
  <si>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</si>
  <si>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</si>
  <si>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</si>
  <si>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</si>
  <si>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</si>
  <si>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</si>
  <si>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</si>
  <si>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</si>
  <si>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</si>
  <si>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</si>
  <si>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</si>
  <si>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</si>
  <si>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</si>
  <si>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</si>
  <si>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</si>
  <si>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</si>
  <si>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</si>
  <si>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</si>
  <si>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</si>
  <si>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</si>
  <si>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</si>
  <si>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</si>
  <si>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</si>
  <si>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</si>
  <si>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</si>
  <si>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</si>
  <si>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</si>
  <si>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</si>
  <si>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</si>
  <si>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</si>
  <si>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</si>
  <si>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</si>
  <si>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</si>
  <si>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</si>
  <si>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</si>
  <si>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</si>
  <si>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</si>
  <si>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</si>
  <si>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</si>
  <si>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</si>
  <si>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</si>
  <si>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</si>
  <si>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</si>
  <si>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</si>
  <si>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</si>
  <si>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</si>
  <si>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</si>
  <si>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</si>
  <si>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</si>
  <si>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</si>
  <si>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</si>
  <si>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Попільнянський районний суд Житомирської області</t>
  </si>
  <si>
    <t>13501.смт. Попільня.вул. Б. Хмельницького 24</t>
  </si>
  <si>
    <t>Доручення судів України / іноземних судів</t>
  </si>
  <si>
    <t xml:space="preserve">Розглянуто справ судом присяжних </t>
  </si>
  <si>
    <t>В.Г. Черномаз</t>
  </si>
  <si>
    <t>Н.Ю. Рекул</t>
  </si>
  <si>
    <t>18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</si>
</sst>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7" fillId="0" borderId="2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7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9" applyNumberFormat="1" applyFont="1" applyFill="1" applyBorder="1" applyAlignment="1">
      <alignment horizontal="center" vertical="center" wrapText="1"/>
      <protection/>
    </xf>
    <xf numFmtId="49" fontId="38" fillId="0" borderId="24" xfId="99" applyNumberFormat="1" applyFont="1" applyFill="1" applyBorder="1" applyAlignment="1">
      <alignment horizontal="center" vertical="center" wrapText="1"/>
      <protection/>
    </xf>
    <xf numFmtId="49" fontId="38" fillId="0" borderId="28" xfId="99" applyNumberFormat="1" applyFont="1" applyFill="1" applyBorder="1" applyAlignment="1">
      <alignment horizontal="center" vertical="center" wrapText="1"/>
      <protection/>
    </xf>
    <xf numFmtId="49" fontId="38" fillId="0" borderId="27" xfId="99" applyNumberFormat="1" applyFont="1" applyFill="1" applyBorder="1" applyAlignment="1">
      <alignment horizontal="center" vertical="center" wrapText="1"/>
      <protection/>
    </xf>
    <xf numFmtId="49" fontId="38" fillId="0" borderId="25" xfId="99" applyNumberFormat="1" applyFont="1" applyFill="1" applyBorder="1" applyAlignment="1">
      <alignment horizontal="center" vertical="center" wrapText="1"/>
      <protection/>
    </xf>
    <xf numFmtId="49" fontId="38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&amp;L502EBC24&amp;C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152</v>
      </c>
      <c r="F6" s="105">
        <v>127</v>
      </c>
      <c r="G6" s="105">
        <v>1</v>
      </c>
      <c r="H6" s="105">
        <v>100</v>
      </c>
      <c r="I6" s="105" t="s">
        <v>206</v>
      </c>
      <c r="J6" s="105">
        <v>52</v>
      </c>
      <c r="K6" s="84">
        <v>6</v>
      </c>
      <c r="L6" s="91">
        <f>E6-F6</f>
        <v>25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286</v>
      </c>
      <c r="F7" s="105">
        <v>284</v>
      </c>
      <c r="G7" s="105"/>
      <c r="H7" s="105">
        <v>282</v>
      </c>
      <c r="I7" s="105">
        <v>229</v>
      </c>
      <c r="J7" s="105">
        <v>4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65</v>
      </c>
      <c r="F9" s="105">
        <v>64</v>
      </c>
      <c r="G9" s="105"/>
      <c r="H9" s="85">
        <v>62</v>
      </c>
      <c r="I9" s="105">
        <v>40</v>
      </c>
      <c r="J9" s="105">
        <v>3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8</v>
      </c>
      <c r="F12" s="105">
        <v>8</v>
      </c>
      <c r="G12" s="105"/>
      <c r="H12" s="105">
        <v>8</v>
      </c>
      <c r="I12" s="105">
        <v>4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7</v>
      </c>
      <c r="F14" s="112">
        <v>7</v>
      </c>
      <c r="G14" s="112"/>
      <c r="H14" s="112">
        <v>7</v>
      </c>
      <c r="I14" s="112">
        <v>7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519</v>
      </c>
      <c r="F16" s="86">
        <f>SUM(F6:F15)</f>
        <v>491</v>
      </c>
      <c r="G16" s="86">
        <f>SUM(G6:G15)</f>
        <v>1</v>
      </c>
      <c r="H16" s="86">
        <f>SUM(H6:H15)</f>
        <v>460</v>
      </c>
      <c r="I16" s="86">
        <f>SUM(I6:I15)</f>
        <v>280</v>
      </c>
      <c r="J16" s="86">
        <f>SUM(J6:J15)</f>
        <v>59</v>
      </c>
      <c r="K16" s="86">
        <f>SUM(K6:K15)</f>
        <v>6</v>
      </c>
      <c r="L16" s="91">
        <f>E16-F16</f>
        <v>28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27</v>
      </c>
      <c r="F17" s="84">
        <v>27</v>
      </c>
      <c r="G17" s="84"/>
      <c r="H17" s="84">
        <v>27</v>
      </c>
      <c r="I17" s="84">
        <v>24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28</v>
      </c>
      <c r="F18" s="84">
        <v>24</v>
      </c>
      <c r="G18" s="84"/>
      <c r="H18" s="84">
        <v>25</v>
      </c>
      <c r="I18" s="84">
        <v>13</v>
      </c>
      <c r="J18" s="84">
        <v>3</v>
      </c>
      <c r="K18" s="84"/>
      <c r="L18" s="91">
        <f>E18-F18</f>
        <v>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3</v>
      </c>
      <c r="F20" s="84">
        <v>3</v>
      </c>
      <c r="G20" s="84"/>
      <c r="H20" s="84">
        <v>3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>
        <v>1</v>
      </c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35</v>
      </c>
      <c r="F25" s="94">
        <v>31</v>
      </c>
      <c r="G25" s="94">
        <v>1</v>
      </c>
      <c r="H25" s="94">
        <v>32</v>
      </c>
      <c r="I25" s="94">
        <v>14</v>
      </c>
      <c r="J25" s="94">
        <v>3</v>
      </c>
      <c r="K25" s="94"/>
      <c r="L25" s="91">
        <f>E25-F25</f>
        <v>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84</v>
      </c>
      <c r="F26" s="84">
        <v>70</v>
      </c>
      <c r="G26" s="84"/>
      <c r="H26" s="84">
        <v>83</v>
      </c>
      <c r="I26" s="84">
        <v>67</v>
      </c>
      <c r="J26" s="84">
        <v>1</v>
      </c>
      <c r="K26" s="84"/>
      <c r="L26" s="91">
        <f>E26-F26</f>
        <v>14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427</v>
      </c>
      <c r="F28" s="84">
        <v>426</v>
      </c>
      <c r="G28" s="84"/>
      <c r="H28" s="84">
        <v>425</v>
      </c>
      <c r="I28" s="84">
        <v>418</v>
      </c>
      <c r="J28" s="84">
        <v>2</v>
      </c>
      <c r="K28" s="84"/>
      <c r="L28" s="91">
        <f>E28-F28</f>
        <v>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534</v>
      </c>
      <c r="F29" s="84">
        <v>420</v>
      </c>
      <c r="G29" s="84"/>
      <c r="H29" s="84">
        <v>439</v>
      </c>
      <c r="I29" s="84">
        <v>344</v>
      </c>
      <c r="J29" s="84">
        <v>95</v>
      </c>
      <c r="K29" s="84">
        <v>3</v>
      </c>
      <c r="L29" s="91">
        <f>E29-F29</f>
        <v>114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32</v>
      </c>
      <c r="F30" s="84">
        <v>32</v>
      </c>
      <c r="G30" s="84"/>
      <c r="H30" s="84">
        <v>32</v>
      </c>
      <c r="I30" s="84">
        <v>32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37</v>
      </c>
      <c r="F31" s="84">
        <v>32</v>
      </c>
      <c r="G31" s="84"/>
      <c r="H31" s="84">
        <v>34</v>
      </c>
      <c r="I31" s="84">
        <v>28</v>
      </c>
      <c r="J31" s="84">
        <v>3</v>
      </c>
      <c r="K31" s="84"/>
      <c r="L31" s="91">
        <f>E31-F31</f>
        <v>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5</v>
      </c>
      <c r="F35" s="84">
        <v>5</v>
      </c>
      <c r="G35" s="84"/>
      <c r="H35" s="84">
        <v>4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15</v>
      </c>
      <c r="F37" s="84">
        <v>13</v>
      </c>
      <c r="G37" s="84"/>
      <c r="H37" s="84">
        <v>13</v>
      </c>
      <c r="I37" s="84">
        <v>11</v>
      </c>
      <c r="J37" s="84">
        <v>2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691</v>
      </c>
      <c r="F40" s="94">
        <v>554</v>
      </c>
      <c r="G40" s="94"/>
      <c r="H40" s="94">
        <v>585</v>
      </c>
      <c r="I40" s="94">
        <v>451</v>
      </c>
      <c r="J40" s="94">
        <v>106</v>
      </c>
      <c r="K40" s="94">
        <v>3</v>
      </c>
      <c r="L40" s="91">
        <f>E40-F40</f>
        <v>137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672</v>
      </c>
      <c r="F41" s="84">
        <v>665</v>
      </c>
      <c r="G41" s="84"/>
      <c r="H41" s="84">
        <v>653</v>
      </c>
      <c r="I41" s="84" t="s">
        <v>206</v>
      </c>
      <c r="J41" s="84">
        <v>19</v>
      </c>
      <c r="K41" s="84"/>
      <c r="L41" s="91">
        <f>E41-F41</f>
        <v>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11</v>
      </c>
      <c r="F42" s="84">
        <v>11</v>
      </c>
      <c r="G42" s="84"/>
      <c r="H42" s="84">
        <v>11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</v>
      </c>
      <c r="F43" s="84">
        <v>4</v>
      </c>
      <c r="G43" s="84"/>
      <c r="H43" s="84">
        <v>4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678</v>
      </c>
      <c r="F45" s="84">
        <f>F41+F43+F44</f>
        <v>671</v>
      </c>
      <c r="G45" s="84">
        <f>G41+G43+G44</f>
        <v>0</v>
      </c>
      <c r="H45" s="84">
        <f>H41+H43+H44</f>
        <v>659</v>
      </c>
      <c r="I45" s="84">
        <f>I43+I44</f>
        <v>3</v>
      </c>
      <c r="J45" s="84">
        <f>J41+J43+J44</f>
        <v>19</v>
      </c>
      <c r="K45" s="84">
        <f>K41+K43+K44</f>
        <v>0</v>
      </c>
      <c r="L45" s="91">
        <f>E45-F45</f>
        <v>7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1923</v>
      </c>
      <c r="F46" s="84">
        <f t="shared" si="0"/>
        <v>1747</v>
      </c>
      <c r="G46" s="84">
        <f t="shared" si="0"/>
        <v>2</v>
      </c>
      <c r="H46" s="84">
        <f t="shared" si="0"/>
        <v>1736</v>
      </c>
      <c r="I46" s="84">
        <f t="shared" si="0"/>
        <v>748</v>
      </c>
      <c r="J46" s="84">
        <f t="shared" si="0"/>
        <v>187</v>
      </c>
      <c r="K46" s="84">
        <f t="shared" si="0"/>
        <v>9</v>
      </c>
      <c r="L46" s="91">
        <f>E46-F46</f>
        <v>176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&amp;L502EBC24&amp;C&amp;R2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68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177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&amp;L502EBC24&amp;C&amp;R3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100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76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17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312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104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99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97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479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212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22406925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2806586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6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5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175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1586</v>
      </c>
      <c r="F57" s="115">
        <f>F58+F61+F62+F63</f>
        <v>108</v>
      </c>
      <c r="G57" s="115">
        <f>G58+G61+G62+G63</f>
        <v>13</v>
      </c>
      <c r="H57" s="115">
        <f>H58+H61+H62+H63</f>
        <v>7</v>
      </c>
      <c r="I57" s="115">
        <f>I58+I61+I62+I63</f>
        <v>22</v>
      </c>
    </row>
    <row r="58" spans="1:9" ht="13.5" customHeight="1">
      <c r="A58" s="219" t="s">
        <v>103</v>
      </c>
      <c r="B58" s="219"/>
      <c r="C58" s="219"/>
      <c r="D58" s="219"/>
      <c r="E58" s="94">
        <v>427</v>
      </c>
      <c r="F58" s="94">
        <v>24</v>
      </c>
      <c r="G58" s="94">
        <v>2</v>
      </c>
      <c r="H58" s="94">
        <v>4</v>
      </c>
      <c r="I58" s="94">
        <v>3</v>
      </c>
    </row>
    <row r="59" spans="1:9" ht="13.5" customHeight="1">
      <c r="A59" s="284" t="s">
        <v>204</v>
      </c>
      <c r="B59" s="285"/>
      <c r="C59" s="285"/>
      <c r="D59" s="286"/>
      <c r="E59" s="86">
        <v>72</v>
      </c>
      <c r="F59" s="86">
        <v>19</v>
      </c>
      <c r="G59" s="86">
        <v>2</v>
      </c>
      <c r="H59" s="86">
        <v>4</v>
      </c>
      <c r="I59" s="86">
        <v>3</v>
      </c>
    </row>
    <row r="60" spans="1:9" ht="13.5" customHeight="1">
      <c r="A60" s="284" t="s">
        <v>205</v>
      </c>
      <c r="B60" s="285"/>
      <c r="C60" s="285"/>
      <c r="D60" s="286"/>
      <c r="E60" s="86">
        <v>278</v>
      </c>
      <c r="F60" s="86">
        <v>4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29</v>
      </c>
      <c r="F61" s="84">
        <v>3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472</v>
      </c>
      <c r="F62" s="84">
        <v>80</v>
      </c>
      <c r="G62" s="84">
        <v>11</v>
      </c>
      <c r="H62" s="84">
        <v>3</v>
      </c>
      <c r="I62" s="84">
        <v>19</v>
      </c>
    </row>
    <row r="63" spans="1:9" ht="13.5" customHeight="1">
      <c r="A63" s="219" t="s">
        <v>108</v>
      </c>
      <c r="B63" s="219"/>
      <c r="C63" s="219"/>
      <c r="D63" s="219"/>
      <c r="E63" s="84">
        <v>658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594</v>
      </c>
      <c r="G67" s="108">
        <v>3267429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259</v>
      </c>
      <c r="G68" s="88">
        <v>2706668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335</v>
      </c>
      <c r="G69" s="88">
        <v>560761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216</v>
      </c>
      <c r="G70" s="108">
        <v>103629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&amp;L502EBC24&amp;C&amp;R4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4.81283422459893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10.169491525423728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2.830188679245283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99.37034917000572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868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961.5</v>
      </c>
    </row>
    <row r="11" spans="1:4" ht="16.5" customHeight="1">
      <c r="A11" s="209" t="s">
        <v>62</v>
      </c>
      <c r="B11" s="211"/>
      <c r="C11" s="10">
        <v>9</v>
      </c>
      <c r="D11" s="84">
        <v>53</v>
      </c>
    </row>
    <row r="12" spans="1:4" ht="16.5" customHeight="1">
      <c r="A12" s="272" t="s">
        <v>103</v>
      </c>
      <c r="B12" s="272"/>
      <c r="C12" s="10">
        <v>10</v>
      </c>
      <c r="D12" s="84">
        <v>39</v>
      </c>
    </row>
    <row r="13" spans="1:4" ht="16.5" customHeight="1">
      <c r="A13" s="284" t="s">
        <v>204</v>
      </c>
      <c r="B13" s="286"/>
      <c r="C13" s="10">
        <v>11</v>
      </c>
      <c r="D13" s="94">
        <v>147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55</v>
      </c>
    </row>
    <row r="16" spans="1:4" ht="16.5" customHeight="1">
      <c r="A16" s="272" t="s">
        <v>104</v>
      </c>
      <c r="B16" s="272"/>
      <c r="C16" s="10">
        <v>14</v>
      </c>
      <c r="D16" s="84">
        <v>112</v>
      </c>
    </row>
    <row r="17" spans="1:5" ht="16.5" customHeight="1">
      <c r="A17" s="272" t="s">
        <v>108</v>
      </c>
      <c r="B17" s="272"/>
      <c r="C17" s="10">
        <v>15</v>
      </c>
      <c r="D17" s="84">
        <v>10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&amp;L502EBC24&amp;C&amp;R5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2020-09-01T06:11:52Z</cp:lastPrinted>
  <dcterms:created xsi:type="dcterms:W3CDTF">2004-04-20T14:33:35Z</dcterms:created>
  <dcterms:modified xsi:type="dcterms:W3CDTF">2021-01-26T09:04:00Z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502EBC24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