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4" yWindow="109" windowWidth="8042" windowHeight="4877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<sst xmlns="http://schemas.openxmlformats.org/spreadsheetml/2006/main" count="277" uniqueCount="209">
  <si>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</si>
  <si>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</si>
  <si>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</si>
  <si>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</si>
  <si>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</si>
  <si>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</si>
  <si>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</si>
  <si>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</si>
  <si>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</si>
  <si>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</si>
  <si>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</si>
  <si>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</si>
  <si>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</si>
  <si>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</si>
  <si>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</si>
  <si>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</si>
  <si>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</si>
  <si>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</si>
  <si>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</si>
  <si>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</si>
  <si>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</si>
  <si>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</si>
  <si>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</si>
  <si>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</si>
  <si>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</si>
  <si>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</si>
  <si>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</si>
  <si>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</si>
  <si>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</si>
  <si>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</si>
  <si>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</si>
  <si>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</si>
  <si>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</si>
  <si>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</si>
  <si>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</si>
  <si>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</si>
  <si>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</si>
  <si>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</si>
  <si>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</si>
  <si>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</si>
  <si>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</si>
  <si>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</si>
  <si>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</si>
  <si>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</si>
  <si>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</si>
  <si>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</si>
  <si>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</si>
  <si>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</si>
  <si>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</si>
  <si>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</si>
  <si>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</si>
  <si>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</si>
  <si>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</si>
  <si>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</si>
  <si>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</si>
  <si>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</si>
  <si>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</si>
  <si>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</si>
  <si>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</si>
  <si>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</si>
  <si>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</si>
  <si>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</si>
  <si>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</si>
  <si>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</si>
  <si>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</si>
  <si>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</si>
  <si>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</si>
  <si>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</si>
  <si>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</si>
  <si>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</si>
  <si>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</si>
  <si>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</si>
  <si>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</si>
  <si>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</si>
  <si>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</si>
  <si>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</si>
  <si>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</si>
  <si>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</si>
  <si>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</si>
  <si>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</si>
  <si>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</si>
  <si>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</si>
  <si>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</si>
  <si>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</si>
  <si>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</si>
  <si>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</si>
  <si>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</si>
  <si>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</si>
  <si>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</si>
  <si>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</si>
  <si>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</si>
  <si>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</si>
  <si>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</si>
  <si>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</si>
  <si>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</si>
  <si>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</si>
  <si>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</si>
  <si>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</si>
  <si>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</si>
  <si>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</si>
  <si>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</si>
  <si>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</si>
  <si>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</si>
  <si>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</si>
  <si>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</si>
  <si>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</si>
  <si>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</si>
  <si>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</si>
  <si>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</si>
  <si>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</si>
  <si>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</si>
  <si>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</si>
  <si>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</si>
  <si>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</si>
  <si>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</si>
  <si>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</si>
  <si>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</si>
  <si>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</si>
  <si>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</si>
  <si>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</si>
  <si>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</si>
  <si>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</si>
  <si>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</si>
  <si>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</si>
  <si>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</si>
  <si>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</si>
  <si>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</si>
  <si>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</si>
  <si>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</si>
  <si>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</si>
  <si>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</si>
  <si>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</si>
  <si>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</si>
  <si>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</si>
  <si>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</si>
  <si>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</si>
  <si>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</si>
  <si>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</si>
  <si>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</si>
  <si>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</si>
  <si>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</si>
  <si>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</si>
  <si>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</si>
  <si>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</si>
  <si>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</si>
  <si>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</si>
  <si>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</si>
  <si>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</si>
  <si>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</si>
  <si>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</si>
  <si>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</si>
  <si>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</si>
  <si>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</si>
  <si>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</si>
  <si>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</si>
  <si>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</si>
  <si>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</si>
  <si>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</si>
  <si>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</si>
  <si>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</si>
  <si>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</si>
  <si>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</si>
  <si>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</si>
  <si>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</si>
  <si>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</si>
  <si>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</si>
  <si>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</si>
  <si>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</si>
  <si>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</si>
  <si>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</si>
  <si>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</si>
  <si>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</si>
  <si>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</si>
  <si>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</si>
  <si>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</si>
  <si>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</si>
  <si>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</si>
  <si>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</si>
  <si>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</si>
  <si>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</si>
  <si>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</si>
  <si>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</si>
  <si>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</si>
  <si>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</si>
  <si>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</si>
  <si>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</si>
  <si>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</si>
  <si>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</si>
  <si>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</si>
  <si>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</si>
  <si>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</si>
  <si>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</si>
  <si>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</si>
  <si>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</si>
  <si>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</si>
  <si>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</si>
  <si>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</si>
  <si>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</si>
  <si>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</si>
  <si>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</si>
  <si>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</si>
  <si>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</si>
  <si>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Попільнянський районний суд Житомирської області</t>
  </si>
  <si>
    <t>13501.смт. Попільня.вул. Б. Хмельницького 24</t>
  </si>
  <si>
    <t>Доручення судів України / іноземних судів</t>
  </si>
  <si>
    <t xml:space="preserve">Розглянуто справ судом присяжних </t>
  </si>
  <si>
    <t>В.Г. Черномаз</t>
  </si>
  <si>
    <t>Н.Ю. Рекул</t>
  </si>
  <si>
    <t>13 січня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</si>
</sst>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2" borderId="0" applyNumberFormat="0" applyBorder="0" applyAlignment="0" applyProtection="0"/>
    <xf numFmtId="0" fontId="0" fillId="43" borderId="17" applyNumberFormat="0" applyFont="0" applyAlignment="0" applyProtection="0"/>
    <xf numFmtId="0" fontId="76" fillId="41" borderId="1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7" applyNumberFormat="1" applyFont="1" applyFill="1" applyBorder="1" applyAlignment="1" applyProtection="1">
      <alignment horizontal="center"/>
      <protection/>
    </xf>
    <xf numFmtId="0" fontId="17" fillId="0" borderId="0" xfId="97" applyNumberFormat="1" applyFont="1" applyFill="1" applyBorder="1" applyAlignment="1" applyProtection="1">
      <alignment/>
      <protection/>
    </xf>
    <xf numFmtId="0" fontId="17" fillId="0" borderId="0" xfId="97" applyNumberFormat="1" applyFont="1" applyFill="1" applyBorder="1" applyAlignment="1" applyProtection="1">
      <alignment horizontal="right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6" fillId="0" borderId="19" xfId="97" applyNumberFormat="1" applyFont="1" applyFill="1" applyBorder="1" applyAlignment="1" applyProtection="1">
      <alignment horizontal="center"/>
      <protection/>
    </xf>
    <xf numFmtId="0" fontId="19" fillId="0" borderId="2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/>
      <protection/>
    </xf>
    <xf numFmtId="0" fontId="19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3" fillId="0" borderId="22" xfId="97" applyNumberFormat="1" applyFont="1" applyFill="1" applyBorder="1" applyAlignment="1" applyProtection="1">
      <alignment horizontal="left" wrapText="1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2" xfId="97" applyNumberFormat="1" applyFont="1" applyFill="1" applyBorder="1" applyAlignment="1" applyProtection="1">
      <alignment/>
      <protection/>
    </xf>
    <xf numFmtId="0" fontId="13" fillId="0" borderId="20" xfId="97" applyNumberFormat="1" applyFont="1" applyFill="1" applyBorder="1" applyAlignment="1" applyProtection="1">
      <alignment/>
      <protection/>
    </xf>
    <xf numFmtId="0" fontId="13" fillId="0" borderId="0" xfId="97" applyNumberFormat="1" applyFont="1" applyFill="1" applyBorder="1" applyAlignment="1" applyProtection="1">
      <alignment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/>
      <protection/>
    </xf>
    <xf numFmtId="0" fontId="6" fillId="0" borderId="23" xfId="97" applyNumberFormat="1" applyFont="1" applyFill="1" applyBorder="1" applyAlignment="1" applyProtection="1">
      <alignment/>
      <protection/>
    </xf>
    <xf numFmtId="0" fontId="6" fillId="0" borderId="24" xfId="97" applyNumberFormat="1" applyFont="1" applyFill="1" applyBorder="1" applyAlignment="1" applyProtection="1">
      <alignment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Font="1">
      <alignment/>
      <protection/>
    </xf>
    <xf numFmtId="0" fontId="1" fillId="0" borderId="21" xfId="97" applyNumberFormat="1" applyFont="1" applyFill="1" applyBorder="1" applyAlignment="1" applyProtection="1">
      <alignment/>
      <protection/>
    </xf>
    <xf numFmtId="0" fontId="1" fillId="0" borderId="22" xfId="97" applyNumberFormat="1" applyFont="1" applyFill="1" applyBorder="1" applyAlignment="1" applyProtection="1">
      <alignment/>
      <protection/>
    </xf>
    <xf numFmtId="0" fontId="1" fillId="0" borderId="27" xfId="97" applyNumberFormat="1" applyFont="1" applyFill="1" applyBorder="1" applyAlignment="1" applyProtection="1">
      <alignment/>
      <protection/>
    </xf>
    <xf numFmtId="0" fontId="1" fillId="0" borderId="24" xfId="97" applyNumberFormat="1" applyFont="1" applyFill="1" applyBorder="1" applyAlignment="1" applyProtection="1">
      <alignment/>
      <protection/>
    </xf>
    <xf numFmtId="0" fontId="1" fillId="0" borderId="28" xfId="97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100" applyNumberFormat="1" applyFont="1" applyFill="1" applyBorder="1" applyAlignment="1">
      <alignment horizontal="center" vertical="center" wrapText="1"/>
      <protection/>
    </xf>
    <xf numFmtId="0" fontId="14" fillId="0" borderId="19" xfId="100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7" applyFont="1" applyBorder="1" applyAlignment="1">
      <alignment horizontal="center" vertical="center"/>
      <protection/>
    </xf>
    <xf numFmtId="0" fontId="1" fillId="0" borderId="0" xfId="97" applyFont="1" applyAlignment="1">
      <alignment horizontal="center" vertical="center"/>
      <protection/>
    </xf>
    <xf numFmtId="0" fontId="1" fillId="0" borderId="20" xfId="97" applyNumberFormat="1" applyFont="1" applyFill="1" applyBorder="1" applyAlignment="1" applyProtection="1">
      <alignment horizontal="center"/>
      <protection/>
    </xf>
    <xf numFmtId="0" fontId="1" fillId="0" borderId="0" xfId="97" applyNumberFormat="1" applyFont="1" applyFill="1" applyBorder="1" applyAlignment="1" applyProtection="1">
      <alignment horizontal="center"/>
      <protection/>
    </xf>
    <xf numFmtId="0" fontId="13" fillId="0" borderId="20" xfId="97" applyNumberFormat="1" applyFont="1" applyFill="1" applyBorder="1" applyAlignment="1" applyProtection="1">
      <alignment horizontal="left" wrapText="1"/>
      <protection/>
    </xf>
    <xf numFmtId="0" fontId="13" fillId="0" borderId="0" xfId="97" applyNumberFormat="1" applyFont="1" applyFill="1" applyBorder="1" applyAlignment="1" applyProtection="1">
      <alignment horizontal="left" wrapText="1"/>
      <protection/>
    </xf>
    <xf numFmtId="0" fontId="13" fillId="0" borderId="21" xfId="97" applyNumberFormat="1" applyFont="1" applyFill="1" applyBorder="1" applyAlignment="1" applyProtection="1">
      <alignment horizontal="left" wrapText="1"/>
      <protection/>
    </xf>
    <xf numFmtId="0" fontId="1" fillId="0" borderId="20" xfId="97" applyNumberFormat="1" applyFont="1" applyFill="1" applyBorder="1" applyAlignment="1" applyProtection="1">
      <alignment horizontal="center" vertical="center"/>
      <protection/>
    </xf>
    <xf numFmtId="0" fontId="1" fillId="0" borderId="0" xfId="97" applyNumberFormat="1" applyFont="1" applyFill="1" applyBorder="1" applyAlignment="1" applyProtection="1">
      <alignment horizontal="center" vertical="center"/>
      <protection/>
    </xf>
    <xf numFmtId="0" fontId="13" fillId="0" borderId="20" xfId="97" applyNumberFormat="1" applyFont="1" applyFill="1" applyBorder="1" applyAlignment="1" applyProtection="1">
      <alignment horizontal="left"/>
      <protection/>
    </xf>
    <xf numFmtId="0" fontId="13" fillId="0" borderId="0" xfId="97" applyNumberFormat="1" applyFont="1" applyFill="1" applyBorder="1" applyAlignment="1" applyProtection="1">
      <alignment horizontal="left"/>
      <protection/>
    </xf>
    <xf numFmtId="0" fontId="13" fillId="0" borderId="21" xfId="97" applyNumberFormat="1" applyFont="1" applyFill="1" applyBorder="1" applyAlignment="1" applyProtection="1">
      <alignment horizontal="left"/>
      <protection/>
    </xf>
    <xf numFmtId="0" fontId="13" fillId="0" borderId="22" xfId="97" applyNumberFormat="1" applyFont="1" applyFill="1" applyBorder="1" applyAlignment="1" applyProtection="1">
      <alignment horizontal="center" wrapText="1"/>
      <protection/>
    </xf>
    <xf numFmtId="0" fontId="18" fillId="0" borderId="20" xfId="97" applyNumberFormat="1" applyFont="1" applyFill="1" applyBorder="1" applyAlignment="1" applyProtection="1">
      <alignment horizontal="center"/>
      <protection/>
    </xf>
    <xf numFmtId="0" fontId="18" fillId="0" borderId="0" xfId="97" applyNumberFormat="1" applyFont="1" applyFill="1" applyBorder="1" applyAlignment="1" applyProtection="1">
      <alignment horizontal="center"/>
      <protection/>
    </xf>
    <xf numFmtId="0" fontId="18" fillId="0" borderId="21" xfId="97" applyNumberFormat="1" applyFont="1" applyFill="1" applyBorder="1" applyAlignment="1" applyProtection="1">
      <alignment horizontal="center"/>
      <protection/>
    </xf>
    <xf numFmtId="0" fontId="1" fillId="0" borderId="20" xfId="97" applyNumberFormat="1" applyFont="1" applyFill="1" applyBorder="1" applyAlignment="1" applyProtection="1">
      <alignment/>
      <protection/>
    </xf>
    <xf numFmtId="0" fontId="1" fillId="0" borderId="0" xfId="97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7" applyNumberFormat="1" applyFont="1" applyFill="1" applyBorder="1" applyAlignment="1" applyProtection="1">
      <alignment horizontal="center" wrapText="1"/>
      <protection/>
    </xf>
    <xf numFmtId="0" fontId="1" fillId="0" borderId="25" xfId="97" applyNumberFormat="1" applyFont="1" applyFill="1" applyBorder="1" applyAlignment="1" applyProtection="1">
      <alignment horizontal="center"/>
      <protection/>
    </xf>
    <xf numFmtId="0" fontId="1" fillId="0" borderId="26" xfId="97" applyNumberFormat="1" applyFont="1" applyFill="1" applyBorder="1" applyAlignment="1" applyProtection="1">
      <alignment horizontal="center"/>
      <protection/>
    </xf>
    <xf numFmtId="0" fontId="1" fillId="0" borderId="25" xfId="97" applyNumberFormat="1" applyFont="1" applyFill="1" applyBorder="1" applyAlignment="1" applyProtection="1">
      <alignment/>
      <protection/>
    </xf>
    <xf numFmtId="0" fontId="1" fillId="0" borderId="26" xfId="97" applyNumberFormat="1" applyFont="1" applyFill="1" applyBorder="1" applyAlignment="1" applyProtection="1">
      <alignment/>
      <protection/>
    </xf>
    <xf numFmtId="0" fontId="1" fillId="0" borderId="0" xfId="97" applyNumberFormat="1" applyFont="1" applyFill="1" applyBorder="1" applyAlignment="1" applyProtection="1">
      <alignment horizontal="left" vertical="top" wrapText="1"/>
      <protection/>
    </xf>
    <xf numFmtId="0" fontId="1" fillId="0" borderId="21" xfId="97" applyNumberFormat="1" applyFont="1" applyFill="1" applyBorder="1" applyAlignment="1" applyProtection="1">
      <alignment horizontal="left" vertical="top" wrapText="1"/>
      <protection/>
    </xf>
    <xf numFmtId="0" fontId="17" fillId="0" borderId="0" xfId="97" applyNumberFormat="1" applyFont="1" applyFill="1" applyBorder="1" applyAlignment="1" applyProtection="1">
      <alignment horizontal="center"/>
      <protection/>
    </xf>
    <xf numFmtId="0" fontId="12" fillId="0" borderId="0" xfId="97" applyNumberFormat="1" applyFont="1" applyFill="1" applyBorder="1" applyAlignment="1" applyProtection="1">
      <alignment horizontal="center"/>
      <protection/>
    </xf>
    <xf numFmtId="0" fontId="6" fillId="0" borderId="29" xfId="97" applyNumberFormat="1" applyFont="1" applyFill="1" applyBorder="1" applyAlignment="1" applyProtection="1">
      <alignment horizontal="center"/>
      <protection/>
    </xf>
    <xf numFmtId="0" fontId="6" fillId="0" borderId="30" xfId="97" applyNumberFormat="1" applyFont="1" applyFill="1" applyBorder="1" applyAlignment="1" applyProtection="1">
      <alignment horizontal="center"/>
      <protection/>
    </xf>
    <xf numFmtId="0" fontId="6" fillId="0" borderId="31" xfId="97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100" applyNumberFormat="1" applyFont="1" applyFill="1" applyBorder="1" applyAlignment="1">
      <alignment horizontal="center" vertical="center" wrapText="1"/>
      <protection/>
    </xf>
    <xf numFmtId="49" fontId="39" fillId="0" borderId="24" xfId="100" applyNumberFormat="1" applyFont="1" applyFill="1" applyBorder="1" applyAlignment="1">
      <alignment horizontal="center" vertical="center" wrapText="1"/>
      <protection/>
    </xf>
    <xf numFmtId="49" fontId="39" fillId="0" borderId="28" xfId="100" applyNumberFormat="1" applyFont="1" applyFill="1" applyBorder="1" applyAlignment="1">
      <alignment horizontal="center" vertical="center" wrapText="1"/>
      <protection/>
    </xf>
    <xf numFmtId="49" fontId="39" fillId="0" borderId="27" xfId="100" applyNumberFormat="1" applyFont="1" applyFill="1" applyBorder="1" applyAlignment="1">
      <alignment horizontal="center" vertical="center" wrapText="1"/>
      <protection/>
    </xf>
    <xf numFmtId="49" fontId="39" fillId="0" borderId="25" xfId="100" applyNumberFormat="1" applyFont="1" applyFill="1" applyBorder="1" applyAlignment="1">
      <alignment horizontal="center" vertical="center" wrapText="1"/>
      <protection/>
    </xf>
    <xf numFmtId="49" fontId="39" fillId="0" borderId="26" xfId="100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Гарний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Нейтральний" xfId="95"/>
    <cellStyle name="Обчислення" xfId="96"/>
    <cellStyle name="Обычный 2" xfId="97"/>
    <cellStyle name="Обычный 2 2" xfId="98"/>
    <cellStyle name="Обычный 2 3" xfId="99"/>
    <cellStyle name="Обычный_Шаблон формы 1 (исправления на 2003)" xfId="100"/>
    <cellStyle name="Followed Hyperlink" xfId="101"/>
    <cellStyle name="Підсумок" xfId="102"/>
    <cellStyle name="Поганий" xfId="103"/>
    <cellStyle name="Примітка" xfId="104"/>
    <cellStyle name="Результат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3.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&amp;LEEFD4148&amp;C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80</v>
      </c>
      <c r="F6" s="90">
        <v>38</v>
      </c>
      <c r="G6" s="90"/>
      <c r="H6" s="90">
        <v>55</v>
      </c>
      <c r="I6" s="90" t="s">
        <v>172</v>
      </c>
      <c r="J6" s="90">
        <v>25</v>
      </c>
      <c r="K6" s="91">
        <v>13</v>
      </c>
      <c r="L6" s="101">
        <f>E6-F6</f>
        <v>42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494</v>
      </c>
      <c r="F7" s="90">
        <v>492</v>
      </c>
      <c r="G7" s="90"/>
      <c r="H7" s="90">
        <v>492</v>
      </c>
      <c r="I7" s="90">
        <v>473</v>
      </c>
      <c r="J7" s="90">
        <v>2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77</v>
      </c>
      <c r="F9" s="90">
        <v>75</v>
      </c>
      <c r="G9" s="90"/>
      <c r="H9" s="90">
        <v>76</v>
      </c>
      <c r="I9" s="90">
        <v>59</v>
      </c>
      <c r="J9" s="90">
        <v>1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651</v>
      </c>
      <c r="F15" s="104">
        <f>SUM(F6:F14)</f>
        <v>605</v>
      </c>
      <c r="G15" s="104">
        <f>SUM(G6:G14)</f>
        <v>0</v>
      </c>
      <c r="H15" s="104">
        <f>SUM(H6:H14)</f>
        <v>623</v>
      </c>
      <c r="I15" s="104">
        <f>SUM(I6:I14)</f>
        <v>532</v>
      </c>
      <c r="J15" s="104">
        <f>SUM(J6:J14)</f>
        <v>28</v>
      </c>
      <c r="K15" s="104">
        <f>SUM(K6:K14)</f>
        <v>13</v>
      </c>
      <c r="L15" s="101">
        <f>E15-F15</f>
        <v>46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22</v>
      </c>
      <c r="F16" s="92">
        <v>22</v>
      </c>
      <c r="G16" s="92">
        <v>1</v>
      </c>
      <c r="H16" s="92">
        <v>22</v>
      </c>
      <c r="I16" s="92">
        <v>16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19</v>
      </c>
      <c r="F17" s="92">
        <v>16</v>
      </c>
      <c r="G17" s="92"/>
      <c r="H17" s="92">
        <v>15</v>
      </c>
      <c r="I17" s="92">
        <v>12</v>
      </c>
      <c r="J17" s="92">
        <v>4</v>
      </c>
      <c r="K17" s="91"/>
      <c r="L17" s="101">
        <f>E17-F17</f>
        <v>3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>
        <v>2</v>
      </c>
      <c r="G19" s="91"/>
      <c r="H19" s="91">
        <v>2</v>
      </c>
      <c r="I19" s="91">
        <v>2</v>
      </c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28</v>
      </c>
      <c r="F24" s="91">
        <v>25</v>
      </c>
      <c r="G24" s="91">
        <v>1</v>
      </c>
      <c r="H24" s="91">
        <v>24</v>
      </c>
      <c r="I24" s="91">
        <v>14</v>
      </c>
      <c r="J24" s="91">
        <v>4</v>
      </c>
      <c r="K24" s="91"/>
      <c r="L24" s="101">
        <f>E24-F24</f>
        <v>3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100</v>
      </c>
      <c r="F25" s="91">
        <v>99</v>
      </c>
      <c r="G25" s="91"/>
      <c r="H25" s="91">
        <v>86</v>
      </c>
      <c r="I25" s="91">
        <v>77</v>
      </c>
      <c r="J25" s="91">
        <v>14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473</v>
      </c>
      <c r="F27" s="91">
        <v>472</v>
      </c>
      <c r="G27" s="91">
        <v>2</v>
      </c>
      <c r="H27" s="91">
        <v>472</v>
      </c>
      <c r="I27" s="91">
        <v>466</v>
      </c>
      <c r="J27" s="91">
        <v>1</v>
      </c>
      <c r="K27" s="91"/>
      <c r="L27" s="101">
        <f>E27-F27</f>
        <v>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676</v>
      </c>
      <c r="F28" s="91">
        <v>468</v>
      </c>
      <c r="G28" s="91">
        <v>2</v>
      </c>
      <c r="H28" s="91">
        <v>562</v>
      </c>
      <c r="I28" s="91">
        <v>446</v>
      </c>
      <c r="J28" s="91">
        <v>114</v>
      </c>
      <c r="K28" s="91">
        <v>24</v>
      </c>
      <c r="L28" s="101">
        <f>E28-F28</f>
        <v>208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66</v>
      </c>
      <c r="F29" s="91">
        <v>66</v>
      </c>
      <c r="G29" s="91"/>
      <c r="H29" s="91">
        <v>66</v>
      </c>
      <c r="I29" s="91">
        <v>65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75</v>
      </c>
      <c r="F30" s="91">
        <v>65</v>
      </c>
      <c r="G30" s="91"/>
      <c r="H30" s="91">
        <v>70</v>
      </c>
      <c r="I30" s="91">
        <v>66</v>
      </c>
      <c r="J30" s="91">
        <v>5</v>
      </c>
      <c r="K30" s="91">
        <v>1</v>
      </c>
      <c r="L30" s="101">
        <f>E30-F30</f>
        <v>10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</v>
      </c>
      <c r="F31" s="91">
        <v>3</v>
      </c>
      <c r="G31" s="91"/>
      <c r="H31" s="91">
        <v>2</v>
      </c>
      <c r="I31" s="91">
        <v>1</v>
      </c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6</v>
      </c>
      <c r="F35" s="91">
        <v>3</v>
      </c>
      <c r="G35" s="91"/>
      <c r="H35" s="91">
        <v>6</v>
      </c>
      <c r="I35" s="91"/>
      <c r="J35" s="91"/>
      <c r="K35" s="91"/>
      <c r="L35" s="101">
        <f>E35-F35</f>
        <v>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21</v>
      </c>
      <c r="F36" s="91">
        <v>15</v>
      </c>
      <c r="G36" s="91"/>
      <c r="H36" s="91">
        <v>19</v>
      </c>
      <c r="I36" s="91">
        <v>16</v>
      </c>
      <c r="J36" s="91">
        <v>2</v>
      </c>
      <c r="K36" s="91"/>
      <c r="L36" s="101">
        <f>E36-F36</f>
        <v>6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890</v>
      </c>
      <c r="F40" s="91">
        <v>662</v>
      </c>
      <c r="G40" s="91">
        <v>3</v>
      </c>
      <c r="H40" s="91">
        <v>752</v>
      </c>
      <c r="I40" s="91">
        <v>606</v>
      </c>
      <c r="J40" s="91">
        <v>138</v>
      </c>
      <c r="K40" s="91">
        <v>25</v>
      </c>
      <c r="L40" s="101">
        <f>E40-F40</f>
        <v>228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452</v>
      </c>
      <c r="F41" s="91">
        <v>443</v>
      </c>
      <c r="G41" s="91"/>
      <c r="H41" s="91">
        <v>445</v>
      </c>
      <c r="I41" s="91" t="s">
        <v>172</v>
      </c>
      <c r="J41" s="91">
        <v>7</v>
      </c>
      <c r="K41" s="91"/>
      <c r="L41" s="101">
        <f>E41-F41</f>
        <v>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28</v>
      </c>
      <c r="F42" s="91">
        <v>25</v>
      </c>
      <c r="G42" s="91"/>
      <c r="H42" s="91">
        <v>28</v>
      </c>
      <c r="I42" s="91" t="s">
        <v>172</v>
      </c>
      <c r="J42" s="91"/>
      <c r="K42" s="91"/>
      <c r="L42" s="101">
        <f>E42-F42</f>
        <v>3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>
        <v>4</v>
      </c>
      <c r="G43" s="91"/>
      <c r="H43" s="91">
        <v>4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456</v>
      </c>
      <c r="F45" s="91">
        <f aca="true" t="shared" si="0" ref="F45:K45">F41+F43+F44</f>
        <v>447</v>
      </c>
      <c r="G45" s="91">
        <f t="shared" si="0"/>
        <v>0</v>
      </c>
      <c r="H45" s="91">
        <f t="shared" si="0"/>
        <v>449</v>
      </c>
      <c r="I45" s="91">
        <f>I43+I44</f>
        <v>2</v>
      </c>
      <c r="J45" s="91">
        <f t="shared" si="0"/>
        <v>7</v>
      </c>
      <c r="K45" s="91">
        <f t="shared" si="0"/>
        <v>0</v>
      </c>
      <c r="L45" s="101">
        <f>E45-F45</f>
        <v>9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2025</v>
      </c>
      <c r="F46" s="91">
        <f aca="true" t="shared" si="1" ref="F46:K46">F15+F24+F40+F45</f>
        <v>1739</v>
      </c>
      <c r="G46" s="91">
        <f t="shared" si="1"/>
        <v>4</v>
      </c>
      <c r="H46" s="91">
        <f t="shared" si="1"/>
        <v>1848</v>
      </c>
      <c r="I46" s="91">
        <f t="shared" si="1"/>
        <v>1154</v>
      </c>
      <c r="J46" s="91">
        <f t="shared" si="1"/>
        <v>177</v>
      </c>
      <c r="K46" s="91">
        <f t="shared" si="1"/>
        <v>38</v>
      </c>
      <c r="L46" s="101">
        <f>E46-F46</f>
        <v>286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&amp;LEEFD4148&amp;CФорма № 1-мзс, Підрозділ: Попільнянський районний суд Житомирської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25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10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11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8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191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7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18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8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56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13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9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3.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9" r:id="rId1"/>
  <headerFooter>
    <oddFooter>&amp;LEEFD4148&amp;CФорма № 1-мзс, Підрозділ: Попільнянський районний суд Житомирської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55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47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12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334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4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84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2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8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103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629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261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12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28879423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9953842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9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5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315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17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3.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592</v>
      </c>
      <c r="F55" s="96">
        <v>12</v>
      </c>
      <c r="G55" s="96">
        <v>13</v>
      </c>
      <c r="H55" s="96">
        <v>3</v>
      </c>
      <c r="I55" s="96">
        <v>3</v>
      </c>
    </row>
    <row r="56" spans="1:9" ht="13.5" customHeight="1">
      <c r="A56" s="272" t="s">
        <v>31</v>
      </c>
      <c r="B56" s="272"/>
      <c r="C56" s="272"/>
      <c r="D56" s="272"/>
      <c r="E56" s="96">
        <v>21</v>
      </c>
      <c r="F56" s="96">
        <v>2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528</v>
      </c>
      <c r="F57" s="96">
        <v>141</v>
      </c>
      <c r="G57" s="96">
        <v>27</v>
      </c>
      <c r="H57" s="96">
        <v>24</v>
      </c>
      <c r="I57" s="96">
        <v>32</v>
      </c>
    </row>
    <row r="58" spans="1:9" ht="13.5" customHeight="1">
      <c r="A58" s="203" t="s">
        <v>111</v>
      </c>
      <c r="B58" s="203"/>
      <c r="C58" s="203"/>
      <c r="D58" s="203"/>
      <c r="E58" s="96">
        <v>448</v>
      </c>
      <c r="F58" s="96">
        <v>1</v>
      </c>
      <c r="G58" s="96"/>
      <c r="H58" s="96"/>
      <c r="I58" s="96"/>
    </row>
    <row r="59" spans="1:9" ht="13.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5.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3.5">
      <c r="A62" s="286" t="s">
        <v>195</v>
      </c>
      <c r="B62" s="287"/>
      <c r="C62" s="287"/>
      <c r="D62" s="287"/>
      <c r="E62" s="288"/>
      <c r="F62" s="117">
        <v>551</v>
      </c>
      <c r="G62" s="118">
        <v>7904405</v>
      </c>
      <c r="H62" s="113"/>
      <c r="I62" s="113"/>
    </row>
    <row r="63" spans="1:9" ht="13.5">
      <c r="A63" s="301" t="s">
        <v>196</v>
      </c>
      <c r="B63" s="306" t="s">
        <v>197</v>
      </c>
      <c r="C63" s="307"/>
      <c r="D63" s="307"/>
      <c r="E63" s="308"/>
      <c r="F63" s="119">
        <v>323</v>
      </c>
      <c r="G63" s="119">
        <v>7574386</v>
      </c>
      <c r="H63" s="114"/>
      <c r="I63" s="115"/>
    </row>
    <row r="64" spans="1:9" ht="13.5">
      <c r="A64" s="301"/>
      <c r="B64" s="306" t="s">
        <v>198</v>
      </c>
      <c r="C64" s="307"/>
      <c r="D64" s="307"/>
      <c r="E64" s="308"/>
      <c r="F64" s="119">
        <v>228</v>
      </c>
      <c r="G64" s="119">
        <v>330019</v>
      </c>
      <c r="H64" s="114"/>
      <c r="I64" s="115"/>
    </row>
    <row r="65" spans="1:9" ht="13.5">
      <c r="A65" s="302" t="s">
        <v>199</v>
      </c>
      <c r="B65" s="309" t="s">
        <v>116</v>
      </c>
      <c r="C65" s="310"/>
      <c r="D65" s="310"/>
      <c r="E65" s="311"/>
      <c r="F65" s="120">
        <v>172</v>
      </c>
      <c r="G65" s="120">
        <v>72423</v>
      </c>
      <c r="H65" s="114"/>
      <c r="I65" s="115"/>
    </row>
    <row r="66" spans="1:9" ht="13.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3.5">
      <c r="A67" s="6"/>
      <c r="B67" s="6"/>
      <c r="C67" s="6"/>
      <c r="D67" s="6"/>
      <c r="E67" s="6"/>
      <c r="F67" s="6"/>
      <c r="G67" s="6"/>
      <c r="H67" s="6"/>
      <c r="I67" s="6"/>
    </row>
    <row r="68" spans="1:9" ht="13.5">
      <c r="A68" s="6"/>
      <c r="B68" s="6"/>
      <c r="C68" s="6"/>
      <c r="D68" s="6"/>
      <c r="E68" s="6"/>
      <c r="F68" s="6"/>
      <c r="G68" s="6"/>
      <c r="H68" s="6"/>
      <c r="I68" s="6"/>
    </row>
    <row r="69" spans="1:9" ht="13.5">
      <c r="A69" s="6"/>
      <c r="B69" s="6"/>
      <c r="C69" s="6"/>
      <c r="D69" s="6"/>
      <c r="E69" s="6"/>
      <c r="F69" s="6"/>
      <c r="G69" s="6"/>
      <c r="H69" s="6"/>
      <c r="I69" s="6"/>
    </row>
    <row r="70" spans="1:9" ht="13.5">
      <c r="A70" s="6"/>
      <c r="B70" s="6"/>
      <c r="C70" s="6"/>
      <c r="D70" s="6"/>
      <c r="E70" s="6"/>
      <c r="F70" s="6"/>
      <c r="G70" s="6"/>
      <c r="H70" s="6"/>
      <c r="I70" s="6"/>
    </row>
    <row r="71" spans="1:9" ht="13.5">
      <c r="A71" s="6"/>
      <c r="B71" s="6"/>
      <c r="C71" s="6"/>
      <c r="D71" s="6"/>
      <c r="E71" s="6"/>
      <c r="F71" s="6"/>
      <c r="G71" s="6"/>
      <c r="H71" s="6"/>
      <c r="I71" s="6"/>
    </row>
    <row r="72" spans="1:9" ht="13.5">
      <c r="A72" s="6"/>
      <c r="B72" s="6"/>
      <c r="C72" s="6"/>
      <c r="D72" s="6"/>
      <c r="E72" s="6"/>
      <c r="F72" s="6"/>
      <c r="G72" s="6"/>
      <c r="H72" s="6"/>
      <c r="I72" s="6"/>
    </row>
    <row r="73" spans="1:9" ht="13.5">
      <c r="A73" s="6"/>
      <c r="B73" s="6"/>
      <c r="C73" s="6"/>
      <c r="D73" s="6"/>
      <c r="E73" s="6"/>
      <c r="F73" s="6"/>
      <c r="G73" s="6"/>
      <c r="H73" s="6"/>
      <c r="I73" s="6"/>
    </row>
    <row r="74" spans="1:9" ht="13.5">
      <c r="A74" s="6"/>
      <c r="B74" s="6"/>
      <c r="C74" s="6"/>
      <c r="D74" s="6"/>
      <c r="E74" s="6"/>
      <c r="F74" s="6"/>
      <c r="G74" s="6"/>
      <c r="H74" s="6"/>
      <c r="I74" s="6"/>
    </row>
    <row r="75" spans="1:9" ht="13.5">
      <c r="A75" s="6"/>
      <c r="B75" s="6"/>
      <c r="C75" s="6"/>
      <c r="D75" s="6"/>
      <c r="E75" s="6"/>
      <c r="F75" s="6"/>
      <c r="G75" s="6"/>
      <c r="H75" s="6"/>
      <c r="I75" s="6"/>
    </row>
    <row r="76" spans="1:9" ht="13.5">
      <c r="A76" s="6"/>
      <c r="B76" s="6"/>
      <c r="C76" s="6"/>
      <c r="D76" s="6"/>
      <c r="E76" s="6"/>
      <c r="F76" s="6"/>
      <c r="G76" s="6"/>
      <c r="H76" s="6"/>
      <c r="I76" s="6"/>
    </row>
    <row r="77" spans="1:9" ht="13.5">
      <c r="A77" s="6"/>
      <c r="B77" s="6"/>
      <c r="C77" s="6"/>
      <c r="D77" s="6"/>
      <c r="E77" s="6"/>
      <c r="F77" s="6"/>
      <c r="G77" s="6"/>
      <c r="H77" s="6"/>
      <c r="I77" s="6"/>
    </row>
    <row r="78" spans="1:9" ht="13.5">
      <c r="A78" s="6"/>
      <c r="B78" s="6"/>
      <c r="C78" s="6"/>
      <c r="D78" s="6"/>
      <c r="E78" s="6"/>
      <c r="F78" s="6"/>
      <c r="G78" s="6"/>
      <c r="H78" s="6"/>
      <c r="I78" s="6"/>
    </row>
    <row r="79" spans="1:9" ht="13.5">
      <c r="A79" s="6"/>
      <c r="B79" s="6"/>
      <c r="C79" s="6"/>
      <c r="D79" s="6"/>
      <c r="E79" s="6"/>
      <c r="F79" s="6"/>
      <c r="G79" s="6"/>
      <c r="H79" s="6"/>
      <c r="I79" s="6"/>
    </row>
    <row r="80" spans="1:9" ht="13.5">
      <c r="A80" s="6"/>
      <c r="B80" s="6"/>
      <c r="C80" s="6"/>
      <c r="D80" s="6"/>
      <c r="E80" s="6"/>
      <c r="F80" s="6"/>
      <c r="G80" s="6"/>
      <c r="H80" s="6"/>
      <c r="I80" s="6"/>
    </row>
    <row r="81" spans="1:9" ht="13.5">
      <c r="A81" s="6"/>
      <c r="B81" s="6"/>
      <c r="C81" s="6"/>
      <c r="D81" s="6"/>
      <c r="E81" s="6"/>
      <c r="F81" s="6"/>
      <c r="G81" s="6"/>
      <c r="H81" s="6"/>
      <c r="I81" s="6"/>
    </row>
    <row r="82" spans="1:9" ht="13.5">
      <c r="A82" s="6"/>
      <c r="B82" s="6"/>
      <c r="C82" s="6"/>
      <c r="D82" s="6"/>
      <c r="E82" s="6"/>
      <c r="F82" s="6"/>
      <c r="G82" s="6"/>
      <c r="H82" s="6"/>
      <c r="I82" s="6"/>
    </row>
    <row r="83" spans="1:9" ht="13.5">
      <c r="A83" s="6"/>
      <c r="B83" s="6"/>
      <c r="C83" s="6"/>
      <c r="D83" s="6"/>
      <c r="E83" s="6"/>
      <c r="F83" s="6"/>
      <c r="G83" s="6"/>
      <c r="H83" s="6"/>
      <c r="I83" s="6"/>
    </row>
    <row r="84" spans="1:9" ht="13.5">
      <c r="A84" s="6"/>
      <c r="B84" s="6"/>
      <c r="C84" s="6"/>
      <c r="D84" s="6"/>
      <c r="E84" s="6"/>
      <c r="F84" s="6"/>
      <c r="G84" s="6"/>
      <c r="H84" s="6"/>
      <c r="I84" s="6"/>
    </row>
    <row r="85" spans="1:9" ht="13.5">
      <c r="A85" s="6"/>
      <c r="B85" s="6"/>
      <c r="C85" s="6"/>
      <c r="D85" s="6"/>
      <c r="E85" s="6"/>
      <c r="F85" s="6"/>
      <c r="G85" s="6"/>
      <c r="H85" s="6"/>
      <c r="I85" s="6"/>
    </row>
    <row r="86" spans="1:9" ht="13.5">
      <c r="A86" s="6"/>
      <c r="B86" s="6"/>
      <c r="C86" s="6"/>
      <c r="D86" s="6"/>
      <c r="E86" s="6"/>
      <c r="F86" s="6"/>
      <c r="G86" s="6"/>
      <c r="H86" s="6"/>
      <c r="I86" s="6"/>
    </row>
    <row r="87" spans="1:9" ht="13.5">
      <c r="A87" s="6"/>
      <c r="B87" s="6"/>
      <c r="C87" s="6"/>
      <c r="D87" s="6"/>
      <c r="E87" s="6"/>
      <c r="F87" s="6"/>
      <c r="G87" s="6"/>
      <c r="H87" s="6"/>
      <c r="I87" s="6"/>
    </row>
    <row r="88" spans="1:9" ht="13.5">
      <c r="A88" s="6"/>
      <c r="B88" s="6"/>
      <c r="C88" s="6"/>
      <c r="D88" s="6"/>
      <c r="E88" s="6"/>
      <c r="F88" s="6"/>
      <c r="G88" s="6"/>
      <c r="H88" s="6"/>
      <c r="I88" s="6"/>
    </row>
    <row r="89" spans="1:9" ht="13.5">
      <c r="A89" s="6"/>
      <c r="B89" s="6"/>
      <c r="C89" s="6"/>
      <c r="D89" s="6"/>
      <c r="E89" s="6"/>
      <c r="F89" s="6"/>
      <c r="G89" s="6"/>
      <c r="H89" s="6"/>
      <c r="I89" s="6"/>
    </row>
    <row r="90" spans="1:9" ht="13.5">
      <c r="A90" s="6"/>
      <c r="B90" s="6"/>
      <c r="C90" s="6"/>
      <c r="D90" s="6"/>
      <c r="E90" s="6"/>
      <c r="F90" s="6"/>
      <c r="G90" s="6"/>
      <c r="H90" s="6"/>
      <c r="I90" s="6"/>
    </row>
    <row r="91" spans="1:9" ht="13.5">
      <c r="A91" s="6"/>
      <c r="B91" s="6"/>
      <c r="C91" s="6"/>
      <c r="D91" s="6"/>
      <c r="E91" s="6"/>
      <c r="F91" s="6"/>
      <c r="G91" s="6"/>
      <c r="H91" s="6"/>
      <c r="I91" s="6"/>
    </row>
    <row r="92" spans="1:9" ht="13.5">
      <c r="A92" s="6"/>
      <c r="B92" s="6"/>
      <c r="C92" s="6"/>
      <c r="D92" s="6"/>
      <c r="E92" s="6"/>
      <c r="F92" s="6"/>
      <c r="G92" s="6"/>
      <c r="H92" s="6"/>
      <c r="I92" s="6"/>
    </row>
    <row r="93" spans="1:9" ht="13.5">
      <c r="A93" s="6"/>
      <c r="B93" s="6"/>
      <c r="C93" s="6"/>
      <c r="D93" s="6"/>
      <c r="E93" s="6"/>
      <c r="F93" s="6"/>
      <c r="G93" s="6"/>
      <c r="H93" s="6"/>
      <c r="I93" s="6"/>
    </row>
    <row r="94" spans="1:9" ht="13.5">
      <c r="A94" s="6"/>
      <c r="B94" s="6"/>
      <c r="C94" s="6"/>
      <c r="D94" s="6"/>
      <c r="E94" s="6"/>
      <c r="F94" s="6"/>
      <c r="G94" s="6"/>
      <c r="H94" s="6"/>
      <c r="I94" s="6"/>
    </row>
    <row r="95" spans="1:9" ht="13.5">
      <c r="A95" s="6"/>
      <c r="B95" s="6"/>
      <c r="C95" s="6"/>
      <c r="D95" s="6"/>
      <c r="E95" s="6"/>
      <c r="F95" s="6"/>
      <c r="G95" s="6"/>
      <c r="H95" s="6"/>
      <c r="I95" s="6"/>
    </row>
    <row r="96" spans="1:9" ht="13.5">
      <c r="A96" s="6"/>
      <c r="B96" s="6"/>
      <c r="C96" s="6"/>
      <c r="D96" s="6"/>
      <c r="E96" s="6"/>
      <c r="F96" s="6"/>
      <c r="G96" s="6"/>
      <c r="H96" s="6"/>
      <c r="I96" s="6"/>
    </row>
    <row r="97" spans="1:9" ht="13.5">
      <c r="A97" s="6"/>
      <c r="B97" s="6"/>
      <c r="C97" s="6"/>
      <c r="D97" s="6"/>
      <c r="E97" s="6"/>
      <c r="F97" s="6"/>
      <c r="G97" s="6"/>
      <c r="H97" s="6"/>
      <c r="I97" s="6"/>
    </row>
    <row r="98" spans="1:9" ht="13.5">
      <c r="A98" s="6"/>
      <c r="B98" s="6"/>
      <c r="C98" s="6"/>
      <c r="D98" s="6"/>
      <c r="E98" s="6"/>
      <c r="F98" s="6"/>
      <c r="G98" s="6"/>
      <c r="H98" s="6"/>
      <c r="I98" s="6"/>
    </row>
    <row r="99" spans="1:9" ht="13.5">
      <c r="A99" s="6"/>
      <c r="B99" s="6"/>
      <c r="C99" s="6"/>
      <c r="D99" s="6"/>
      <c r="E99" s="6"/>
      <c r="F99" s="6"/>
      <c r="G99" s="6"/>
      <c r="H99" s="6"/>
      <c r="I99" s="6"/>
    </row>
    <row r="100" spans="1:9" ht="13.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3.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3.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3.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3.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3.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3.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3.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3.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3.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3.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3.5">
      <c r="A111" s="6"/>
      <c r="B111" s="6"/>
      <c r="C111" s="6"/>
      <c r="D111" s="6"/>
      <c r="E111" s="6"/>
      <c r="F111" s="6"/>
      <c r="G111" s="6"/>
      <c r="H111" s="6"/>
      <c r="I111" s="6"/>
    </row>
    <row r="112" ht="13.5">
      <c r="A112" s="6"/>
    </row>
    <row r="113" ht="13.5">
      <c r="A113" s="6"/>
    </row>
    <row r="114" ht="13.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7" r:id="rId1"/>
  <headerFooter alignWithMargins="0">
    <oddFooter>&amp;LEEFD4148&amp;CФорма № 1-мзс, Підрозділ: Попільнянський районний суд Житомирської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21.468926553672315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46.42857142857143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18.115942028985508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106.26797009775733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924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1012.5</v>
      </c>
    </row>
    <row r="11" spans="1:4" ht="16.5" customHeight="1">
      <c r="A11" s="226" t="s">
        <v>63</v>
      </c>
      <c r="B11" s="228"/>
      <c r="C11" s="14">
        <v>9</v>
      </c>
      <c r="D11" s="94">
        <v>80</v>
      </c>
    </row>
    <row r="12" spans="1:4" ht="16.5" customHeight="1">
      <c r="A12" s="318" t="s">
        <v>106</v>
      </c>
      <c r="B12" s="318"/>
      <c r="C12" s="14">
        <v>10</v>
      </c>
      <c r="D12" s="94">
        <v>31</v>
      </c>
    </row>
    <row r="13" spans="1:4" ht="16.5" customHeight="1">
      <c r="A13" s="318" t="s">
        <v>31</v>
      </c>
      <c r="B13" s="318"/>
      <c r="C13" s="14">
        <v>11</v>
      </c>
      <c r="D13" s="94">
        <v>52</v>
      </c>
    </row>
    <row r="14" spans="1:4" ht="16.5" customHeight="1">
      <c r="A14" s="318" t="s">
        <v>107</v>
      </c>
      <c r="B14" s="318"/>
      <c r="C14" s="14">
        <v>12</v>
      </c>
      <c r="D14" s="94">
        <v>161</v>
      </c>
    </row>
    <row r="15" spans="1:4" ht="16.5" customHeight="1">
      <c r="A15" s="318" t="s">
        <v>111</v>
      </c>
      <c r="B15" s="318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3.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3.5">
      <c r="A23" s="68" t="s">
        <v>102</v>
      </c>
      <c r="B23" s="88"/>
      <c r="C23" s="320"/>
      <c r="D23" s="320"/>
    </row>
    <row r="24" spans="1:4" ht="13.5">
      <c r="A24" s="69" t="s">
        <v>103</v>
      </c>
      <c r="B24" s="88"/>
      <c r="C24" s="307"/>
      <c r="D24" s="307"/>
    </row>
    <row r="25" spans="1:4" ht="13.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&amp;LEEFD4148&amp;CФорма № 1-мзс, Підрозділ: Попільнянський районний суд Житомирської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Вадим</cp:lastModifiedBy>
  <cp:lastPrinted>2018-03-28T07:45:37Z</cp:lastPrinted>
  <dcterms:created xsi:type="dcterms:W3CDTF">2004-04-20T14:33:35Z</dcterms:created>
  <dcterms:modified xsi:type="dcterms:W3CDTF">2020-01-29T08:20:48Z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EEFD4148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